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 activeTab="1"/>
  </bookViews>
  <sheets>
    <sheet name="2025" sheetId="1" r:id="rId1"/>
    <sheet name="2026-2027" sheetId="2" r:id="rId2"/>
  </sheets>
  <calcPr calcId="124519"/>
</workbook>
</file>

<file path=xl/calcChain.xml><?xml version="1.0" encoding="utf-8"?>
<calcChain xmlns="http://schemas.openxmlformats.org/spreadsheetml/2006/main">
  <c r="M13" i="2"/>
  <c r="I13"/>
  <c r="O13"/>
  <c r="E13"/>
  <c r="H16" i="1"/>
  <c r="I16"/>
  <c r="E16"/>
  <c r="H13" i="2"/>
  <c r="D13"/>
  <c r="P13"/>
  <c r="L13"/>
  <c r="D16" i="1"/>
  <c r="H12"/>
  <c r="D12"/>
  <c r="G12" l="1"/>
  <c r="G16" s="1"/>
  <c r="C12"/>
  <c r="C16" s="1"/>
  <c r="N13" i="2" l="1"/>
  <c r="C13"/>
  <c r="G13"/>
  <c r="K13"/>
</calcChain>
</file>

<file path=xl/sharedStrings.xml><?xml version="1.0" encoding="utf-8"?>
<sst xmlns="http://schemas.openxmlformats.org/spreadsheetml/2006/main" count="58" uniqueCount="35">
  <si>
    <t>Наименование</t>
  </si>
  <si>
    <t>№ п/п</t>
  </si>
  <si>
    <t>Бюджетные кредиты, полученные из бюджета Удмуртской Республики</t>
  </si>
  <si>
    <t>Всего</t>
  </si>
  <si>
    <t>предельный срок погашения долговых обязательств</t>
  </si>
  <si>
    <t>-</t>
  </si>
  <si>
    <t xml:space="preserve">Кредиты, полученные от кредитных организаций </t>
  </si>
  <si>
    <t>2026 год</t>
  </si>
  <si>
    <t>Объем привлечения средств в бюджет города Воткинска</t>
  </si>
  <si>
    <t xml:space="preserve">сумма                   (тыс. руб.) </t>
  </si>
  <si>
    <t xml:space="preserve">в том числе: </t>
  </si>
  <si>
    <t>Бюджетные кредиты из других бюджетов бюджетной системы Российской Федерации</t>
  </si>
  <si>
    <t>Бюджетные кредиты на пополнение остатка средств на едином счете бюджета в Управлении Федерального казначейства по Удмуртской Республике</t>
  </si>
  <si>
    <t xml:space="preserve">Объем погашения            (тыс. руб)    </t>
  </si>
  <si>
    <t>сумма             (тыс. руб.)    в 2026 году</t>
  </si>
  <si>
    <t>сумма              (тыс. руб.)     в 2027 году</t>
  </si>
  <si>
    <t>2027 год</t>
  </si>
  <si>
    <t>до 1 года</t>
  </si>
  <si>
    <t>Приложение №6 к бюджету города Воткинска на 2025 год и на плановый период 2026 и 2027 годов "Программа муниципальных внутренних заимствований города Воткинска на плановый период 2026 и 2027 годов"</t>
  </si>
  <si>
    <t xml:space="preserve">к Решению Воткинской </t>
  </si>
  <si>
    <t>городской Думы</t>
  </si>
  <si>
    <t>от</t>
  </si>
  <si>
    <t>№</t>
  </si>
  <si>
    <t>Приложение №5 к бюджету города Воткинска на 2025 год и на плановый период 2026 и 2027 годов "Программа муниципальных внутренних заимствований  города Воткинска на 2025 год"</t>
  </si>
  <si>
    <t>сумма                   (тыс. руб.) существующее значение показателя (справочно)</t>
  </si>
  <si>
    <t>Объем погашения            (тыс. руб)    существующее значение показателя (справочно)</t>
  </si>
  <si>
    <t>не позднее 01 декабря 2026 года</t>
  </si>
  <si>
    <t>объем погашения     ( тыс. руб.)</t>
  </si>
  <si>
    <t>сумма             (тыс. руб.)    в 2026 году существующее значение показателя (справочно)</t>
  </si>
  <si>
    <t>сумма              (тыс. руб.)     в 2027 году  существующее значение показателя (справочно)</t>
  </si>
  <si>
    <t>2026 год существующее значение показателя (справочно)</t>
  </si>
  <si>
    <t>2027 год существующее значение показателя (справочно)</t>
  </si>
  <si>
    <t>Приложение 4</t>
  </si>
  <si>
    <t>Приложение 5</t>
  </si>
  <si>
    <t>не позднее 20 декабря 2025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</si>
</sst>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0" fontId="4" fillId="0" borderId="1" xfId="0" applyFont="1" applyBorder="1" applyAlignment="1">
      <alignment vertical="top" wrapText="1"/>
    </xf>
    <xf numFmtId="0" fontId="0" fillId="0" borderId="0" xfId="0" applyAlignment="1"/>
    <xf numFmtId="0" fontId="0" fillId="0" borderId="1" xfId="0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/>
    <xf numFmtId="0" fontId="5" fillId="0" borderId="1" xfId="0" applyFont="1" applyFill="1" applyBorder="1" applyAlignment="1">
      <alignment vertical="top" wrapText="1"/>
    </xf>
    <xf numFmtId="0" fontId="0" fillId="0" borderId="0" xfId="0"/>
    <xf numFmtId="0" fontId="8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left"/>
    </xf>
    <xf numFmtId="0" fontId="0" fillId="0" borderId="1" xfId="0" applyBorder="1"/>
    <xf numFmtId="165" fontId="1" fillId="0" borderId="1" xfId="0" applyNumberFormat="1" applyFont="1" applyBorder="1" applyAlignment="1">
      <alignment horizontal="center"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/>
    <xf numFmtId="0" fontId="0" fillId="0" borderId="0" xfId="0" applyFont="1" applyAlignment="1"/>
    <xf numFmtId="164" fontId="1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top"/>
    </xf>
    <xf numFmtId="0" fontId="8" fillId="0" borderId="2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/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6"/>
  <sheetViews>
    <sheetView workbookViewId="0">
      <selection activeCell="G13" sqref="G13"/>
    </sheetView>
  </sheetViews>
  <sheetFormatPr defaultRowHeight="15"/>
  <cols>
    <col min="1" max="1" width="4.140625" style="2" customWidth="1"/>
    <col min="2" max="2" width="41" style="2" customWidth="1"/>
    <col min="3" max="3" width="12.28515625" style="2" hidden="1" customWidth="1"/>
    <col min="4" max="5" width="11.42578125" style="2" customWidth="1"/>
    <col min="6" max="6" width="13" style="2" customWidth="1"/>
    <col min="7" max="7" width="11.140625" customWidth="1"/>
    <col min="8" max="8" width="10.28515625" hidden="1" customWidth="1"/>
    <col min="9" max="9" width="11.85546875" customWidth="1"/>
  </cols>
  <sheetData>
    <row r="1" spans="1:9">
      <c r="A1" s="45" t="s">
        <v>32</v>
      </c>
      <c r="B1" s="45"/>
      <c r="C1" s="45"/>
      <c r="D1" s="45"/>
      <c r="E1" s="45"/>
      <c r="F1" s="45"/>
      <c r="G1" s="45"/>
      <c r="H1" s="45"/>
      <c r="I1" s="45"/>
    </row>
    <row r="2" spans="1:9">
      <c r="A2" s="45" t="s">
        <v>19</v>
      </c>
      <c r="B2" s="45"/>
      <c r="C2" s="45"/>
      <c r="D2" s="45"/>
      <c r="E2" s="45"/>
      <c r="F2" s="45"/>
      <c r="G2" s="45"/>
      <c r="H2" s="45"/>
      <c r="I2" s="45"/>
    </row>
    <row r="3" spans="1:9">
      <c r="A3" s="45" t="s">
        <v>20</v>
      </c>
      <c r="B3" s="45"/>
      <c r="C3" s="45"/>
      <c r="D3" s="45"/>
      <c r="E3" s="45"/>
      <c r="F3" s="45"/>
      <c r="G3" s="45"/>
      <c r="H3" s="45"/>
      <c r="I3" s="45"/>
    </row>
    <row r="4" spans="1:9" s="20" customFormat="1">
      <c r="A4" s="19"/>
      <c r="B4" s="19"/>
      <c r="C4" s="24"/>
      <c r="D4" s="25"/>
      <c r="E4" s="34"/>
      <c r="F4" s="28"/>
      <c r="G4" s="26" t="s">
        <v>21</v>
      </c>
      <c r="H4" s="26" t="s">
        <v>22</v>
      </c>
      <c r="I4" s="26" t="s">
        <v>22</v>
      </c>
    </row>
    <row r="5" spans="1:9">
      <c r="A5" s="1"/>
    </row>
    <row r="6" spans="1:9" ht="42" customHeight="1">
      <c r="A6" s="46" t="s">
        <v>23</v>
      </c>
      <c r="B6" s="46"/>
      <c r="C6" s="46"/>
      <c r="D6" s="46"/>
      <c r="E6" s="46"/>
      <c r="F6" s="46"/>
      <c r="G6" s="46"/>
      <c r="H6" s="46"/>
      <c r="I6" s="46"/>
    </row>
    <row r="8" spans="1:9" ht="15" customHeight="1">
      <c r="A8" s="54" t="s">
        <v>1</v>
      </c>
      <c r="B8" s="55" t="s">
        <v>0</v>
      </c>
      <c r="C8" s="50" t="s">
        <v>8</v>
      </c>
      <c r="D8" s="50"/>
      <c r="E8" s="50"/>
      <c r="F8" s="51"/>
      <c r="G8" s="47" t="s">
        <v>25</v>
      </c>
      <c r="H8" s="47" t="s">
        <v>13</v>
      </c>
      <c r="I8" s="42" t="s">
        <v>13</v>
      </c>
    </row>
    <row r="9" spans="1:9" ht="18" customHeight="1">
      <c r="A9" s="54"/>
      <c r="B9" s="56"/>
      <c r="C9" s="52"/>
      <c r="D9" s="52"/>
      <c r="E9" s="52"/>
      <c r="F9" s="53"/>
      <c r="G9" s="48"/>
      <c r="H9" s="48"/>
      <c r="I9" s="43"/>
    </row>
    <row r="10" spans="1:9" ht="77.25" customHeight="1">
      <c r="A10" s="54"/>
      <c r="B10" s="57"/>
      <c r="C10" s="23" t="s">
        <v>24</v>
      </c>
      <c r="D10" s="23" t="s">
        <v>24</v>
      </c>
      <c r="E10" s="23" t="s">
        <v>9</v>
      </c>
      <c r="F10" s="15" t="s">
        <v>4</v>
      </c>
      <c r="G10" s="49"/>
      <c r="H10" s="49"/>
      <c r="I10" s="44"/>
    </row>
    <row r="11" spans="1:9" ht="34.5" customHeight="1">
      <c r="A11" s="11">
        <v>1</v>
      </c>
      <c r="B11" s="13" t="s">
        <v>6</v>
      </c>
      <c r="C11" s="16">
        <v>235901.2</v>
      </c>
      <c r="D11" s="16">
        <v>217301.2</v>
      </c>
      <c r="E11" s="16">
        <v>58112.9</v>
      </c>
      <c r="F11" s="16" t="s">
        <v>17</v>
      </c>
      <c r="G11" s="16">
        <v>0</v>
      </c>
      <c r="H11" s="30">
        <v>0</v>
      </c>
      <c r="I11" s="35">
        <v>0</v>
      </c>
    </row>
    <row r="12" spans="1:9" ht="36" customHeight="1">
      <c r="A12" s="11">
        <v>2</v>
      </c>
      <c r="B12" s="21" t="s">
        <v>11</v>
      </c>
      <c r="C12" s="16">
        <f>C14+C15</f>
        <v>143000</v>
      </c>
      <c r="D12" s="16">
        <f>D14+D15</f>
        <v>173600</v>
      </c>
      <c r="E12" s="16">
        <v>173600</v>
      </c>
      <c r="F12" s="16" t="s">
        <v>5</v>
      </c>
      <c r="G12" s="16">
        <f>G14+G15</f>
        <v>332450.59999999998</v>
      </c>
      <c r="H12" s="16">
        <f>H14+H15</f>
        <v>0</v>
      </c>
      <c r="I12" s="35">
        <v>164366.79999999999</v>
      </c>
    </row>
    <row r="13" spans="1:9" s="22" customFormat="1" ht="14.25" customHeight="1">
      <c r="A13" s="11"/>
      <c r="B13" s="21" t="s">
        <v>10</v>
      </c>
      <c r="C13" s="16"/>
      <c r="D13" s="16"/>
      <c r="E13" s="16"/>
      <c r="F13" s="16"/>
      <c r="G13" s="16"/>
      <c r="H13" s="29"/>
      <c r="I13" s="36"/>
    </row>
    <row r="14" spans="1:9" s="22" customFormat="1" ht="49.5" customHeight="1">
      <c r="A14" s="11"/>
      <c r="B14" s="21" t="s">
        <v>2</v>
      </c>
      <c r="C14" s="16">
        <v>0</v>
      </c>
      <c r="D14" s="16">
        <v>30600</v>
      </c>
      <c r="E14" s="16">
        <v>173600</v>
      </c>
      <c r="F14" s="16" t="s">
        <v>26</v>
      </c>
      <c r="G14" s="16">
        <v>189450.6</v>
      </c>
      <c r="H14" s="29"/>
      <c r="I14" s="35">
        <v>164366.79999999999</v>
      </c>
    </row>
    <row r="15" spans="1:9" s="18" customFormat="1" ht="63.75" hidden="1" customHeight="1">
      <c r="A15" s="11"/>
      <c r="B15" s="21" t="s">
        <v>12</v>
      </c>
      <c r="C15" s="16">
        <v>143000</v>
      </c>
      <c r="D15" s="16">
        <v>143000</v>
      </c>
      <c r="E15" s="16"/>
      <c r="F15" s="16" t="s">
        <v>34</v>
      </c>
      <c r="G15" s="16">
        <v>143000</v>
      </c>
      <c r="H15" s="29"/>
      <c r="I15" s="29"/>
    </row>
    <row r="16" spans="1:9" ht="24.75" customHeight="1">
      <c r="A16" s="6"/>
      <c r="B16" s="7" t="s">
        <v>3</v>
      </c>
      <c r="C16" s="17">
        <f>SUM(C11:C12)</f>
        <v>378901.2</v>
      </c>
      <c r="D16" s="17">
        <f>SUM(D11:D12)</f>
        <v>390901.2</v>
      </c>
      <c r="E16" s="17">
        <f>SUM(E11:E12)</f>
        <v>231712.9</v>
      </c>
      <c r="F16" s="17"/>
      <c r="G16" s="17">
        <f>SUM(G11:G12)</f>
        <v>332450.59999999998</v>
      </c>
      <c r="H16" s="17">
        <f t="shared" ref="H16:I16" si="0">SUM(H11:H12)</f>
        <v>0</v>
      </c>
      <c r="I16" s="17">
        <f t="shared" si="0"/>
        <v>164366.79999999999</v>
      </c>
    </row>
  </sheetData>
  <mergeCells count="10">
    <mergeCell ref="I8:I10"/>
    <mergeCell ref="A1:I1"/>
    <mergeCell ref="A2:I2"/>
    <mergeCell ref="A3:I3"/>
    <mergeCell ref="A6:I6"/>
    <mergeCell ref="H8:H10"/>
    <mergeCell ref="G8:G10"/>
    <mergeCell ref="C8:F9"/>
    <mergeCell ref="A8:A10"/>
    <mergeCell ref="B8:B10"/>
  </mergeCells>
  <pageMargins left="0.9055118110236221" right="0.31496062992125984" top="0.55118110236220474" bottom="0.55118110236220474" header="0.31496062992125984" footer="0.31496062992125984"/>
  <pageSetup paperSize="9" scale="96" firstPageNumber="7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"/>
  <sheetViews>
    <sheetView tabSelected="1" workbookViewId="0">
      <selection activeCell="P11" sqref="P11"/>
    </sheetView>
  </sheetViews>
  <sheetFormatPr defaultRowHeight="15"/>
  <cols>
    <col min="1" max="1" width="4.140625" style="2" customWidth="1"/>
    <col min="2" max="2" width="24.5703125" style="2" customWidth="1"/>
    <col min="3" max="3" width="10.42578125" style="2" hidden="1" customWidth="1"/>
    <col min="4" max="5" width="10.42578125" style="2" customWidth="1"/>
    <col min="6" max="6" width="10.140625" style="2" hidden="1" customWidth="1"/>
    <col min="7" max="7" width="10" style="2" hidden="1" customWidth="1"/>
    <col min="8" max="9" width="10" style="2" customWidth="1"/>
    <col min="10" max="10" width="8.85546875" style="2" hidden="1" customWidth="1"/>
    <col min="11" max="11" width="11" style="2" hidden="1" customWidth="1"/>
    <col min="12" max="13" width="9.85546875" style="2" customWidth="1"/>
    <col min="14" max="14" width="10.7109375" style="2" hidden="1" customWidth="1"/>
    <col min="15" max="15" width="10.7109375" style="2" customWidth="1"/>
    <col min="16" max="16" width="9.85546875" customWidth="1"/>
  </cols>
  <sheetData>
    <row r="1" spans="1:16">
      <c r="A1" s="58" t="s">
        <v>33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</row>
    <row r="2" spans="1:16">
      <c r="A2" s="45" t="s">
        <v>19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16">
      <c r="A3" s="45" t="s">
        <v>20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</row>
    <row r="4" spans="1:16" s="26" customFormat="1">
      <c r="A4" s="25"/>
      <c r="B4" s="27"/>
      <c r="C4" s="27"/>
      <c r="D4" s="32"/>
      <c r="E4" s="32"/>
      <c r="F4" s="27"/>
      <c r="G4" s="27"/>
      <c r="H4" s="32"/>
      <c r="I4" s="32"/>
      <c r="J4" s="27"/>
      <c r="K4" s="31"/>
      <c r="L4" s="31" t="s">
        <v>21</v>
      </c>
      <c r="M4" s="31"/>
      <c r="N4" s="31"/>
      <c r="O4" s="31"/>
      <c r="P4" s="33" t="s">
        <v>22</v>
      </c>
    </row>
    <row r="5" spans="1:16" ht="46.5" customHeight="1">
      <c r="A5" s="59" t="s">
        <v>18</v>
      </c>
      <c r="B5" s="60"/>
      <c r="C5" s="60"/>
      <c r="D5" s="60"/>
      <c r="E5" s="60"/>
      <c r="F5" s="60"/>
      <c r="G5" s="60"/>
      <c r="H5" s="60"/>
      <c r="I5" s="60"/>
      <c r="J5" s="60"/>
      <c r="K5" s="61"/>
      <c r="L5" s="61"/>
      <c r="M5" s="61"/>
      <c r="N5" s="61"/>
      <c r="O5" s="37"/>
    </row>
    <row r="6" spans="1:16">
      <c r="A6" s="65"/>
      <c r="B6" s="66"/>
      <c r="C6" s="66"/>
      <c r="D6" s="66"/>
      <c r="E6" s="66"/>
      <c r="F6" s="66"/>
      <c r="G6" s="66"/>
      <c r="H6" s="66"/>
      <c r="I6" s="66"/>
      <c r="J6" s="66"/>
      <c r="K6" s="4"/>
      <c r="L6" s="32"/>
      <c r="M6" s="32"/>
    </row>
    <row r="7" spans="1:16" ht="11.25" hidden="1" customHeight="1"/>
    <row r="8" spans="1:16" ht="14.25" customHeight="1">
      <c r="A8" s="62" t="s">
        <v>1</v>
      </c>
      <c r="B8" s="55" t="s">
        <v>0</v>
      </c>
      <c r="C8" s="67" t="s">
        <v>8</v>
      </c>
      <c r="D8" s="67"/>
      <c r="E8" s="67"/>
      <c r="F8" s="68"/>
      <c r="G8" s="68"/>
      <c r="H8" s="68"/>
      <c r="I8" s="68"/>
      <c r="J8" s="68"/>
      <c r="K8" s="67" t="s">
        <v>27</v>
      </c>
      <c r="L8" s="67"/>
      <c r="M8" s="67"/>
      <c r="N8" s="67"/>
      <c r="O8" s="67"/>
      <c r="P8" s="67"/>
    </row>
    <row r="9" spans="1:16" ht="12" customHeight="1">
      <c r="A9" s="63"/>
      <c r="B9" s="56"/>
      <c r="C9" s="68"/>
      <c r="D9" s="68"/>
      <c r="E9" s="68"/>
      <c r="F9" s="68"/>
      <c r="G9" s="68"/>
      <c r="H9" s="68"/>
      <c r="I9" s="68"/>
      <c r="J9" s="68"/>
      <c r="K9" s="67"/>
      <c r="L9" s="67"/>
      <c r="M9" s="67"/>
      <c r="N9" s="67"/>
      <c r="O9" s="67"/>
      <c r="P9" s="67"/>
    </row>
    <row r="10" spans="1:16" ht="80.25" customHeight="1">
      <c r="A10" s="64"/>
      <c r="B10" s="57"/>
      <c r="C10" s="9" t="s">
        <v>28</v>
      </c>
      <c r="D10" s="9" t="s">
        <v>28</v>
      </c>
      <c r="E10" s="9" t="s">
        <v>14</v>
      </c>
      <c r="F10" s="9" t="s">
        <v>4</v>
      </c>
      <c r="G10" s="9" t="s">
        <v>29</v>
      </c>
      <c r="H10" s="9" t="s">
        <v>29</v>
      </c>
      <c r="I10" s="9" t="s">
        <v>15</v>
      </c>
      <c r="J10" s="9" t="s">
        <v>4</v>
      </c>
      <c r="K10" s="9" t="s">
        <v>30</v>
      </c>
      <c r="L10" s="9" t="s">
        <v>30</v>
      </c>
      <c r="M10" s="9" t="s">
        <v>7</v>
      </c>
      <c r="N10" s="9" t="s">
        <v>31</v>
      </c>
      <c r="O10" s="9" t="s">
        <v>31</v>
      </c>
      <c r="P10" s="10" t="s">
        <v>16</v>
      </c>
    </row>
    <row r="11" spans="1:16" ht="36.75" customHeight="1">
      <c r="A11" s="8">
        <v>1</v>
      </c>
      <c r="B11" s="12" t="s">
        <v>6</v>
      </c>
      <c r="C11" s="16">
        <v>307886</v>
      </c>
      <c r="D11" s="16">
        <v>331887.2</v>
      </c>
      <c r="E11" s="16">
        <v>290614.90000000002</v>
      </c>
      <c r="F11" s="16" t="s">
        <v>17</v>
      </c>
      <c r="G11" s="16">
        <v>379872</v>
      </c>
      <c r="H11" s="16">
        <v>415873.2</v>
      </c>
      <c r="I11" s="16">
        <v>374600.9</v>
      </c>
      <c r="J11" s="16" t="s">
        <v>17</v>
      </c>
      <c r="K11" s="16">
        <v>235900</v>
      </c>
      <c r="L11" s="16">
        <v>217301.2</v>
      </c>
      <c r="M11" s="16">
        <v>58112.9</v>
      </c>
      <c r="N11" s="38">
        <v>307886</v>
      </c>
      <c r="O11" s="38">
        <v>331887.2</v>
      </c>
      <c r="P11" s="38">
        <v>290614.90000000002</v>
      </c>
    </row>
    <row r="12" spans="1:16" ht="66.75" customHeight="1">
      <c r="A12" s="8">
        <v>2</v>
      </c>
      <c r="B12" s="14" t="s">
        <v>11</v>
      </c>
      <c r="C12" s="16">
        <v>0</v>
      </c>
      <c r="D12" s="16">
        <v>0</v>
      </c>
      <c r="E12" s="16">
        <v>0</v>
      </c>
      <c r="F12" s="16" t="s">
        <v>5</v>
      </c>
      <c r="G12" s="16">
        <v>0</v>
      </c>
      <c r="H12" s="16">
        <v>0</v>
      </c>
      <c r="I12" s="16">
        <v>0</v>
      </c>
      <c r="J12" s="16" t="s">
        <v>5</v>
      </c>
      <c r="K12" s="16">
        <v>31986</v>
      </c>
      <c r="L12" s="16">
        <v>62586</v>
      </c>
      <c r="M12" s="16">
        <v>180502</v>
      </c>
      <c r="N12" s="38">
        <v>31986</v>
      </c>
      <c r="O12" s="38">
        <v>31986</v>
      </c>
      <c r="P12" s="38">
        <v>31986</v>
      </c>
    </row>
    <row r="13" spans="1:16" ht="33" customHeight="1">
      <c r="A13" s="5"/>
      <c r="B13" s="3" t="s">
        <v>3</v>
      </c>
      <c r="C13" s="39">
        <f>SUM(C11:C12)</f>
        <v>307886</v>
      </c>
      <c r="D13" s="39">
        <f>SUM(D11:D12)</f>
        <v>331887.2</v>
      </c>
      <c r="E13" s="39">
        <f>SUM(E11:E12)</f>
        <v>290614.90000000002</v>
      </c>
      <c r="F13" s="39"/>
      <c r="G13" s="39">
        <f>SUM(G11:G12)</f>
        <v>379872</v>
      </c>
      <c r="H13" s="39">
        <f>SUM(H11:H12)</f>
        <v>415873.2</v>
      </c>
      <c r="I13" s="39">
        <f>SUM(I11:I12)</f>
        <v>374600.9</v>
      </c>
      <c r="J13" s="40"/>
      <c r="K13" s="39">
        <f t="shared" ref="K13:P13" si="0">SUM(K11:K12)</f>
        <v>267886</v>
      </c>
      <c r="L13" s="39">
        <f t="shared" si="0"/>
        <v>279887.2</v>
      </c>
      <c r="M13" s="39">
        <f t="shared" si="0"/>
        <v>238614.9</v>
      </c>
      <c r="N13" s="41">
        <f t="shared" si="0"/>
        <v>339872</v>
      </c>
      <c r="O13" s="41">
        <f t="shared" si="0"/>
        <v>363873.2</v>
      </c>
      <c r="P13" s="41">
        <f t="shared" si="0"/>
        <v>322600.90000000002</v>
      </c>
    </row>
  </sheetData>
  <mergeCells count="9">
    <mergeCell ref="K8:P9"/>
    <mergeCell ref="A1:P1"/>
    <mergeCell ref="A2:P2"/>
    <mergeCell ref="A3:P3"/>
    <mergeCell ref="A5:N5"/>
    <mergeCell ref="A8:A10"/>
    <mergeCell ref="B8:B10"/>
    <mergeCell ref="C8:J9"/>
    <mergeCell ref="A6:J6"/>
  </mergeCells>
  <pageMargins left="0.70866141732283472" right="0.70866141732283472" top="0.74803149606299213" bottom="0.74803149606299213" header="0.31496062992125984" footer="0.31496062992125984"/>
  <pageSetup paperSize="9" scale="67" firstPageNumber="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2025-03-13T11:32:14Z</cp:lastPrinted>
  <dcterms:created xsi:type="dcterms:W3CDTF">2016-03-29T11:31:48Z</dcterms:created>
  <dcterms:modified xsi:type="dcterms:W3CDTF">2025-10-08T11:48:26Z</dcterms:modified>
</cp:coreProperties>
</file>